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780" yWindow="780" windowWidth="27120" windowHeight="15090"/>
  </bookViews>
  <sheets>
    <sheet name="Лист1" sheetId="1" r:id="rId1"/>
  </sheets>
  <definedNames>
    <definedName name="_200">Лист1!$F$25</definedName>
  </definedNames>
  <calcPr calcId="145621"/>
  <customWorkbookViews>
    <customWorkbookView name="Пользователь Windows - Личное представление" guid="{08DD87B3-384F-4FB8-8739-042E4FB96C8C}" mergeInterval="0" personalView="1" maximized="1" windowWidth="1619" windowHeight="817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95" i="1"/>
  <c r="L176" i="1"/>
  <c r="L157" i="1"/>
  <c r="L138" i="1"/>
  <c r="L119" i="1"/>
  <c r="L100" i="1"/>
  <c r="L62" i="1"/>
  <c r="L43" i="1"/>
  <c r="L24" i="1"/>
  <c r="H195" i="1"/>
  <c r="I195" i="1"/>
  <c r="J195" i="1"/>
  <c r="G195" i="1"/>
  <c r="I176" i="1"/>
  <c r="H176" i="1"/>
  <c r="G176" i="1"/>
  <c r="J157" i="1"/>
  <c r="I157" i="1"/>
  <c r="H157" i="1"/>
  <c r="G157" i="1"/>
  <c r="J138" i="1"/>
  <c r="I138" i="1"/>
  <c r="H138" i="1"/>
  <c r="G138" i="1"/>
  <c r="G119" i="1"/>
  <c r="J119" i="1"/>
  <c r="I119" i="1"/>
  <c r="I100" i="1"/>
  <c r="J100" i="1"/>
  <c r="H100" i="1"/>
  <c r="G100" i="1"/>
  <c r="F100" i="1"/>
  <c r="J81" i="1"/>
  <c r="F81" i="1"/>
  <c r="G81" i="1"/>
  <c r="I81" i="1"/>
  <c r="H81" i="1"/>
  <c r="J62" i="1"/>
  <c r="I62" i="1"/>
  <c r="H62" i="1"/>
  <c r="F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<sst xmlns="http://schemas.openxmlformats.org/spreadsheetml/2006/main" count="315" uniqueCount="107">
  <si>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</si>
  <si>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</si>
  <si>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</si>
  <si>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</si>
  <si>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</si>
  <si>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</si>
  <si>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</si>
  <si>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</si>
  <si>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</si>
  <si>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</si>
  <si>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</si>
  <si>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</si>
  <si>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</si>
  <si>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</si>
  <si>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</si>
  <si>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</si>
  <si>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</si>
  <si>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</si>
  <si>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</si>
  <si>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</si>
  <si>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</si>
  <si>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</si>
  <si>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</si>
  <si>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</si>
  <si>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</si>
  <si>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</si>
  <si>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</si>
  <si>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</si>
  <si>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</si>
  <si>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</si>
  <si>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</si>
  <si>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</si>
  <si>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</si>
  <si>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</si>
  <si>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</si>
  <si>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</si>
  <si>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</si>
  <si>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</si>
  <si>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</si>
  <si>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рассыпчатая гречневая</t>
  </si>
  <si>
    <t>икра овощная</t>
  </si>
  <si>
    <t>кисель</t>
  </si>
  <si>
    <t>хлеб пшеничный</t>
  </si>
  <si>
    <t>огурец свежий порционный</t>
  </si>
  <si>
    <t>рассольник Ленинградский</t>
  </si>
  <si>
    <t>котлета мясная</t>
  </si>
  <si>
    <t>чай с сахаром</t>
  </si>
  <si>
    <t>хлеб ржано-пшеничный</t>
  </si>
  <si>
    <t>чай с лимоном 200/17</t>
  </si>
  <si>
    <t>нарезка из свежих овощей ( огурцы, помидоры)</t>
  </si>
  <si>
    <t>суп крестьянский с крупой , с куриным мясом</t>
  </si>
  <si>
    <t>картофельное пюре</t>
  </si>
  <si>
    <t>гуляш</t>
  </si>
  <si>
    <t>какао с молоком</t>
  </si>
  <si>
    <t>яйцо вареное</t>
  </si>
  <si>
    <t>макароны отварные с сыром</t>
  </si>
  <si>
    <t>помидор порционный</t>
  </si>
  <si>
    <t>суп картофельный с горохом и мясом</t>
  </si>
  <si>
    <t>рыба тушеная в томате с овощами</t>
  </si>
  <si>
    <t>рис отварной</t>
  </si>
  <si>
    <t>компот из сухофруктов</t>
  </si>
  <si>
    <t>каша манная с маслом</t>
  </si>
  <si>
    <t>бутерброд с сыром 30/20</t>
  </si>
  <si>
    <t>какао на молоке</t>
  </si>
  <si>
    <t xml:space="preserve">винегрет овощной </t>
  </si>
  <si>
    <t>борщ из свежей капусты с мясом</t>
  </si>
  <si>
    <t xml:space="preserve">рожки отварные </t>
  </si>
  <si>
    <t>чай с лимоном</t>
  </si>
  <si>
    <t>суп молочный с макаронными изделиями</t>
  </si>
  <si>
    <t>блины с маслом</t>
  </si>
  <si>
    <t>399.1</t>
  </si>
  <si>
    <t>тефтели</t>
  </si>
  <si>
    <t>каша рассыпчатая гречневая</t>
  </si>
  <si>
    <t>кисель витаминизированный</t>
  </si>
  <si>
    <t>каша рисовая вязкая на молоке</t>
  </si>
  <si>
    <t>компот из  сухофруктов</t>
  </si>
  <si>
    <t>винегрет овощной</t>
  </si>
  <si>
    <t>суп с мясными фрикадельками</t>
  </si>
  <si>
    <t>капуста тушеная</t>
  </si>
  <si>
    <t>тефтели в соусе</t>
  </si>
  <si>
    <t>хлеб ржано- пшеничный</t>
  </si>
  <si>
    <t>каша вязкая молочная из пшенной крупы</t>
  </si>
  <si>
    <t>салат " витаминный"</t>
  </si>
  <si>
    <t>птица в соусе</t>
  </si>
  <si>
    <t>нарезка из свежих овощей ( помидоры, огурцы)</t>
  </si>
  <si>
    <t>молоко кипяченое</t>
  </si>
  <si>
    <t xml:space="preserve">омлет </t>
  </si>
  <si>
    <t>суп с макаронными изделиями и мясом</t>
  </si>
  <si>
    <t>Старостина С.В.</t>
  </si>
  <si>
    <t>макароны отварные</t>
  </si>
  <si>
    <t>фрукт свежий (яблоко)</t>
  </si>
  <si>
    <t>зеленый горошек</t>
  </si>
  <si>
    <t>компот из свежих яблок</t>
  </si>
  <si>
    <t>фрукт свежий (банан)</t>
  </si>
  <si>
    <t>фрукт свежий ( банан)</t>
  </si>
  <si>
    <t>фрукт свежий (груша)</t>
  </si>
  <si>
    <t>рис отварной с овощами</t>
  </si>
  <si>
    <t xml:space="preserve">сок фруктовый </t>
  </si>
  <si>
    <t>хреб ржано-пшеничный</t>
  </si>
  <si>
    <t>каша из пшена и риса " Дружба"</t>
  </si>
  <si>
    <t>салат из свежих овощей ( огурцы , помидоры)</t>
  </si>
  <si>
    <t>салат из све.капусты с зеленым горошком</t>
  </si>
  <si>
    <t>фрукт свежий ( яблоко)</t>
  </si>
  <si>
    <t>щи из свежей капусты с мясом</t>
  </si>
  <si>
    <t>рыба тушеная с овощами</t>
  </si>
  <si>
    <t>директор школы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</si>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</sst>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106DC0B6-924E-4083-B074-D8928B5A93F2}" diskRevisions="1" revisionId="965">
  <header guid="{106DC0B6-924E-4083-B074-D8928B5A93F2}" dateTime="2024-09-02T13:09:19" maxSheetId="2" userName="Пользователь Windows" r:id="rId27" minRId="964" maxRId="965">
    <sheetIdMap count="1">
      <sheetId val="1"/>
    </sheetIdMap>
  </header>
</header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" sId="1" numFmtId="4">
    <oc r="H3">
      <v>4</v>
    </oc>
    <nc r="H3">
      <v>2</v>
    </nc>
  </rcc>
  <rcc rId="965" sId="1">
    <oc r="I3" t="inlineStr">
      <is>
        <t>март</t>
      </is>
    </oc>
    <nc r="I3" t="inlineStr">
      <is>
        <t>сентября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N131" sqref="N1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105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 t="s">
        <v>106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11.1</v>
      </c>
      <c r="H6" s="40">
        <v>11.9</v>
      </c>
      <c r="I6" s="40">
        <v>49.8</v>
      </c>
      <c r="J6" s="40">
        <v>350</v>
      </c>
      <c r="K6" s="41">
        <v>171</v>
      </c>
      <c r="L6" s="40">
        <v>26.79</v>
      </c>
    </row>
    <row r="7" spans="1:12" ht="15" x14ac:dyDescent="0.25">
      <c r="A7" s="23"/>
      <c r="B7" s="15"/>
      <c r="C7" s="11"/>
      <c r="D7" s="6" t="s">
        <v>26</v>
      </c>
      <c r="E7" s="42" t="s">
        <v>40</v>
      </c>
      <c r="F7" s="43">
        <v>100</v>
      </c>
      <c r="G7" s="43">
        <v>0.94</v>
      </c>
      <c r="H7" s="43">
        <v>7.05</v>
      </c>
      <c r="I7" s="43">
        <v>7.07</v>
      </c>
      <c r="J7" s="43">
        <v>102</v>
      </c>
      <c r="K7" s="44">
        <v>171</v>
      </c>
      <c r="L7" s="43">
        <v>11.21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0.31</v>
      </c>
      <c r="H8" s="43"/>
      <c r="I8" s="43">
        <v>39.4</v>
      </c>
      <c r="J8" s="43">
        <v>160</v>
      </c>
      <c r="K8" s="44">
        <v>332</v>
      </c>
      <c r="L8" s="43">
        <v>9.6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3.7</v>
      </c>
    </row>
    <row r="10" spans="1:12" ht="15" x14ac:dyDescent="0.25">
      <c r="A10" s="23"/>
      <c r="B10" s="15"/>
      <c r="C10" s="11"/>
      <c r="D10" s="7" t="s">
        <v>24</v>
      </c>
      <c r="E10" s="42" t="s">
        <v>90</v>
      </c>
      <c r="F10" s="43">
        <v>100</v>
      </c>
      <c r="G10" s="43">
        <v>1.6</v>
      </c>
      <c r="H10" s="43"/>
      <c r="I10" s="43">
        <v>70</v>
      </c>
      <c r="J10" s="43">
        <v>137</v>
      </c>
      <c r="K10" s="44"/>
      <c r="L10" s="43">
        <v>18.88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17.05</v>
      </c>
      <c r="H13" s="19">
        <f t="shared" si="0"/>
        <v>19.149999999999999</v>
      </c>
      <c r="I13" s="19">
        <f t="shared" si="0"/>
        <v>186.37</v>
      </c>
      <c r="J13" s="19">
        <f t="shared" si="0"/>
        <v>843.7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1.02</v>
      </c>
      <c r="H14" s="43">
        <v>2.76</v>
      </c>
      <c r="I14" s="43">
        <v>5.46</v>
      </c>
      <c r="J14" s="43">
        <v>85</v>
      </c>
      <c r="K14" s="44">
        <v>74</v>
      </c>
      <c r="L14" s="43">
        <v>5.0199999999999996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2.4</v>
      </c>
      <c r="H15" s="43">
        <v>6.1</v>
      </c>
      <c r="I15" s="43">
        <v>14.38</v>
      </c>
      <c r="J15" s="43">
        <v>128.80000000000001</v>
      </c>
      <c r="K15" s="44">
        <v>96</v>
      </c>
      <c r="L15" s="43">
        <v>28.35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21.6</v>
      </c>
      <c r="H16" s="43">
        <v>17.489999999999998</v>
      </c>
      <c r="I16" s="43">
        <v>11.4</v>
      </c>
      <c r="J16" s="43">
        <v>315</v>
      </c>
      <c r="K16" s="44">
        <v>99</v>
      </c>
      <c r="L16" s="43">
        <v>25.69</v>
      </c>
    </row>
    <row r="17" spans="1:12" ht="15" x14ac:dyDescent="0.25">
      <c r="A17" s="23"/>
      <c r="B17" s="15"/>
      <c r="C17" s="11"/>
      <c r="D17" s="7" t="s">
        <v>29</v>
      </c>
      <c r="E17" s="42" t="s">
        <v>89</v>
      </c>
      <c r="F17" s="43">
        <v>200</v>
      </c>
      <c r="G17" s="43">
        <v>5.6</v>
      </c>
      <c r="H17" s="43">
        <v>4.51</v>
      </c>
      <c r="I17" s="43">
        <v>26.47</v>
      </c>
      <c r="J17" s="43">
        <v>168.6</v>
      </c>
      <c r="K17" s="44">
        <v>203</v>
      </c>
      <c r="L17" s="43">
        <v>16.95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</v>
      </c>
      <c r="H18" s="43">
        <v>0</v>
      </c>
      <c r="I18" s="43">
        <v>15</v>
      </c>
      <c r="J18" s="43">
        <v>60.4</v>
      </c>
      <c r="K18" s="44">
        <v>376</v>
      </c>
      <c r="L18" s="43">
        <v>4.58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/>
      <c r="L19" s="43">
        <v>3.7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2.13</v>
      </c>
      <c r="H20" s="43">
        <v>0.24</v>
      </c>
      <c r="I20" s="43">
        <v>13.56</v>
      </c>
      <c r="J20" s="43">
        <v>63.42</v>
      </c>
      <c r="K20" s="44"/>
      <c r="L20" s="43">
        <v>2.4500000000000002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35.95000000000001</v>
      </c>
      <c r="H23" s="19">
        <f t="shared" si="2"/>
        <v>31.299999999999997</v>
      </c>
      <c r="I23" s="19">
        <f t="shared" si="2"/>
        <v>106.37</v>
      </c>
      <c r="J23" s="19">
        <f t="shared" si="2"/>
        <v>915.92</v>
      </c>
      <c r="K23" s="25"/>
      <c r="L23" s="19">
        <f t="shared" ref="L23" si="3">SUM(L14:L22)</f>
        <v>86.740000000000009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1570</v>
      </c>
      <c r="G24" s="32">
        <f t="shared" ref="G24:J24" si="4">G13+G23</f>
        <v>53.000000000000014</v>
      </c>
      <c r="H24" s="32">
        <f t="shared" si="4"/>
        <v>50.449999999999996</v>
      </c>
      <c r="I24" s="32">
        <f t="shared" si="4"/>
        <v>292.74</v>
      </c>
      <c r="J24" s="32">
        <f t="shared" si="4"/>
        <v>1759.62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50">
        <v>200</v>
      </c>
      <c r="G25" s="40">
        <v>13.9</v>
      </c>
      <c r="H25" s="40">
        <v>6.8</v>
      </c>
      <c r="I25" s="40">
        <v>2.08</v>
      </c>
      <c r="J25" s="40">
        <v>289.7</v>
      </c>
      <c r="K25" s="41">
        <v>210</v>
      </c>
      <c r="L25" s="40">
        <v>21.19</v>
      </c>
    </row>
    <row r="26" spans="1:12" ht="15" x14ac:dyDescent="0.25">
      <c r="A26" s="14"/>
      <c r="B26" s="15"/>
      <c r="C26" s="11"/>
      <c r="D26" s="6" t="s">
        <v>26</v>
      </c>
      <c r="E26" s="42" t="s">
        <v>91</v>
      </c>
      <c r="F26" s="43">
        <v>60</v>
      </c>
      <c r="G26" s="43">
        <v>0.84</v>
      </c>
      <c r="H26" s="43">
        <v>5.0599999999999996</v>
      </c>
      <c r="I26" s="43">
        <v>5.32</v>
      </c>
      <c r="J26" s="43">
        <v>70.06</v>
      </c>
      <c r="K26" s="44">
        <v>2</v>
      </c>
      <c r="L26" s="43">
        <v>12.2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6.5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3.7</v>
      </c>
    </row>
    <row r="29" spans="1:12" ht="15" x14ac:dyDescent="0.25">
      <c r="A29" s="14"/>
      <c r="B29" s="15"/>
      <c r="C29" s="11"/>
      <c r="D29" s="7" t="s">
        <v>24</v>
      </c>
      <c r="E29" s="42" t="s">
        <v>94</v>
      </c>
      <c r="F29" s="43">
        <v>135</v>
      </c>
      <c r="G29" s="43">
        <v>2.25</v>
      </c>
      <c r="H29" s="43">
        <v>0.75</v>
      </c>
      <c r="I29" s="43">
        <v>31.5</v>
      </c>
      <c r="J29" s="43">
        <v>144</v>
      </c>
      <c r="K29" s="44"/>
      <c r="L29" s="43">
        <v>26.59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20.220000000000002</v>
      </c>
      <c r="H32" s="19">
        <f t="shared" ref="H32" si="7">SUM(H25:H31)</f>
        <v>12.829999999999998</v>
      </c>
      <c r="I32" s="19">
        <f t="shared" ref="I32" si="8">SUM(I25:I31)</f>
        <v>74.2</v>
      </c>
      <c r="J32" s="19">
        <f t="shared" ref="J32:L32" si="9">SUM(J25:J31)</f>
        <v>660.46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1.1000000000000001</v>
      </c>
      <c r="H33" s="43">
        <v>1.3</v>
      </c>
      <c r="I33" s="43">
        <v>1.2</v>
      </c>
      <c r="J33" s="43">
        <v>87</v>
      </c>
      <c r="K33" s="44">
        <v>67</v>
      </c>
      <c r="L33" s="43">
        <v>8.75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5.99</v>
      </c>
      <c r="H34" s="43">
        <v>7.54</v>
      </c>
      <c r="I34" s="43">
        <v>15.53</v>
      </c>
      <c r="J34" s="43">
        <v>148.28</v>
      </c>
      <c r="K34" s="44">
        <v>201</v>
      </c>
      <c r="L34" s="43">
        <v>23.41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14.55</v>
      </c>
      <c r="H35" s="43">
        <v>16.79</v>
      </c>
      <c r="I35" s="43">
        <v>2.89</v>
      </c>
      <c r="J35" s="43">
        <v>221</v>
      </c>
      <c r="K35" s="44">
        <v>260</v>
      </c>
      <c r="L35" s="43">
        <v>24.56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4.12</v>
      </c>
      <c r="H36" s="43">
        <v>6.4</v>
      </c>
      <c r="I36" s="43">
        <v>27.4</v>
      </c>
      <c r="J36" s="43">
        <v>184.8</v>
      </c>
      <c r="K36" s="44">
        <v>312</v>
      </c>
      <c r="L36" s="43">
        <v>17.45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5.4</v>
      </c>
      <c r="H37" s="43">
        <v>4.8</v>
      </c>
      <c r="I37" s="43">
        <v>28.5</v>
      </c>
      <c r="J37" s="43">
        <v>115</v>
      </c>
      <c r="K37" s="44">
        <v>309</v>
      </c>
      <c r="L37" s="43">
        <v>6.42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/>
      <c r="L38" s="43">
        <v>3.7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2.13</v>
      </c>
      <c r="H39" s="43">
        <v>0.24</v>
      </c>
      <c r="I39" s="43">
        <v>13.56</v>
      </c>
      <c r="J39" s="43">
        <v>63.42</v>
      </c>
      <c r="K39" s="44"/>
      <c r="L39" s="43">
        <v>2.4500000000000002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36.390000000000008</v>
      </c>
      <c r="H42" s="19">
        <f t="shared" ref="H42" si="11">SUM(H33:H41)</f>
        <v>37.270000000000003</v>
      </c>
      <c r="I42" s="19">
        <f t="shared" ref="I42" si="12">SUM(I33:I41)</f>
        <v>109.18</v>
      </c>
      <c r="J42" s="19">
        <f t="shared" ref="J42:L42" si="13">SUM(J33:J41)</f>
        <v>914.19999999999993</v>
      </c>
      <c r="K42" s="25"/>
      <c r="L42" s="19">
        <f t="shared" si="13"/>
        <v>86.740000000000009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1565</v>
      </c>
      <c r="G43" s="32">
        <f t="shared" ref="G43" si="14">G32+G42</f>
        <v>56.610000000000014</v>
      </c>
      <c r="H43" s="32">
        <f t="shared" ref="H43" si="15">H32+H42</f>
        <v>50.1</v>
      </c>
      <c r="I43" s="32">
        <f t="shared" ref="I43" si="16">I32+I42</f>
        <v>183.38</v>
      </c>
      <c r="J43" s="32">
        <f t="shared" ref="J43:L43" si="17">J32+J42</f>
        <v>1574.6599999999999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13.5</v>
      </c>
      <c r="H44" s="40">
        <v>15.92</v>
      </c>
      <c r="I44" s="40">
        <v>34.1</v>
      </c>
      <c r="J44" s="40">
        <v>334.4</v>
      </c>
      <c r="K44" s="41">
        <v>206</v>
      </c>
      <c r="L44" s="40">
        <v>22.67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45</v>
      </c>
      <c r="G45" s="43">
        <v>5.64</v>
      </c>
      <c r="H45" s="43">
        <v>14.04</v>
      </c>
      <c r="I45" s="43">
        <v>0.6</v>
      </c>
      <c r="J45" s="43">
        <v>151.19999999999999</v>
      </c>
      <c r="K45" s="44">
        <v>209</v>
      </c>
      <c r="L45" s="43">
        <v>7.42</v>
      </c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1</v>
      </c>
      <c r="H46" s="43">
        <v>0</v>
      </c>
      <c r="I46" s="43">
        <v>24.4</v>
      </c>
      <c r="J46" s="43">
        <v>101.6</v>
      </c>
      <c r="K46" s="44">
        <v>385</v>
      </c>
      <c r="L46" s="43">
        <v>11.88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3.7</v>
      </c>
    </row>
    <row r="48" spans="1:12" ht="15" x14ac:dyDescent="0.25">
      <c r="A48" s="23"/>
      <c r="B48" s="15"/>
      <c r="C48" s="11"/>
      <c r="D48" s="7" t="s">
        <v>24</v>
      </c>
      <c r="E48" s="42" t="s">
        <v>95</v>
      </c>
      <c r="F48" s="43">
        <v>120</v>
      </c>
      <c r="G48" s="43">
        <v>1.6</v>
      </c>
      <c r="H48" s="43"/>
      <c r="I48" s="43">
        <v>70</v>
      </c>
      <c r="J48" s="43">
        <v>137</v>
      </c>
      <c r="K48" s="44"/>
      <c r="L48" s="43">
        <v>24.51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24.840000000000003</v>
      </c>
      <c r="H51" s="19">
        <f t="shared" ref="H51" si="19">SUM(H44:H50)</f>
        <v>30.16</v>
      </c>
      <c r="I51" s="19">
        <f t="shared" ref="I51" si="20">SUM(I44:I50)</f>
        <v>149.19999999999999</v>
      </c>
      <c r="J51" s="19">
        <f t="shared" ref="J51:L51" si="21">SUM(J44:J50)</f>
        <v>818.9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0.84</v>
      </c>
      <c r="H52" s="43">
        <v>1.56</v>
      </c>
      <c r="I52" s="43">
        <v>5.16</v>
      </c>
      <c r="J52" s="43">
        <v>37.799999999999997</v>
      </c>
      <c r="K52" s="44">
        <v>73</v>
      </c>
      <c r="L52" s="43">
        <v>9.0500000000000007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9.4</v>
      </c>
      <c r="H53" s="43">
        <v>57.6</v>
      </c>
      <c r="I53" s="43">
        <v>19.2</v>
      </c>
      <c r="J53" s="43">
        <v>662.8</v>
      </c>
      <c r="K53" s="44">
        <v>102</v>
      </c>
      <c r="L53" s="43">
        <v>24.56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11.7</v>
      </c>
      <c r="H54" s="43">
        <v>5.94</v>
      </c>
      <c r="I54" s="43">
        <v>4.5599999999999996</v>
      </c>
      <c r="J54" s="43">
        <v>126</v>
      </c>
      <c r="K54" s="44">
        <v>229</v>
      </c>
      <c r="L54" s="43">
        <v>27.49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200</v>
      </c>
      <c r="G55" s="43">
        <v>3.8</v>
      </c>
      <c r="H55" s="43">
        <v>6.11</v>
      </c>
      <c r="I55" s="43">
        <v>41.4</v>
      </c>
      <c r="J55" s="43">
        <v>235.7</v>
      </c>
      <c r="K55" s="44">
        <v>304</v>
      </c>
      <c r="L55" s="43">
        <v>15.58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7.0000000000000007E-2</v>
      </c>
      <c r="H56" s="43">
        <v>0</v>
      </c>
      <c r="I56" s="43">
        <v>21.82</v>
      </c>
      <c r="J56" s="43">
        <v>102</v>
      </c>
      <c r="K56" s="44">
        <v>349</v>
      </c>
      <c r="L56" s="43">
        <v>4.16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3.1</v>
      </c>
      <c r="H57" s="43">
        <v>0.2</v>
      </c>
      <c r="I57" s="43">
        <v>20.100000000000001</v>
      </c>
      <c r="J57" s="43">
        <v>94.7</v>
      </c>
      <c r="K57" s="44"/>
      <c r="L57" s="43">
        <v>3.7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2.13</v>
      </c>
      <c r="H58" s="43">
        <v>0.24</v>
      </c>
      <c r="I58" s="43">
        <v>13.56</v>
      </c>
      <c r="J58" s="43">
        <v>63.42</v>
      </c>
      <c r="K58" s="44"/>
      <c r="L58" s="43">
        <v>2.2000000000000002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31.04</v>
      </c>
      <c r="H61" s="19">
        <f t="shared" ref="H61" si="23">SUM(H52:H60)</f>
        <v>71.650000000000006</v>
      </c>
      <c r="I61" s="19">
        <f t="shared" ref="I61" si="24">SUM(I52:I60)</f>
        <v>125.79999999999998</v>
      </c>
      <c r="J61" s="19">
        <f t="shared" ref="J61:L61" si="25">SUM(J52:J60)</f>
        <v>1322.42</v>
      </c>
      <c r="K61" s="25"/>
      <c r="L61" s="19">
        <f t="shared" si="25"/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1535</v>
      </c>
      <c r="G62" s="32">
        <f t="shared" ref="G62" si="26">G51+G61</f>
        <v>55.88</v>
      </c>
      <c r="H62" s="32">
        <f t="shared" ref="H62" si="27">H51+H61</f>
        <v>101.81</v>
      </c>
      <c r="I62" s="32">
        <f t="shared" ref="I62" si="28">I51+I61</f>
        <v>275</v>
      </c>
      <c r="J62" s="32">
        <f t="shared" ref="J62:L62" si="29">J51+J61</f>
        <v>2141.3200000000002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10.199999999999999</v>
      </c>
      <c r="H63" s="40">
        <v>12.8</v>
      </c>
      <c r="I63" s="40">
        <v>42.3</v>
      </c>
      <c r="J63" s="40">
        <v>325</v>
      </c>
      <c r="K63" s="41">
        <v>182</v>
      </c>
      <c r="L63" s="40">
        <v>25.04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30</v>
      </c>
      <c r="G64" s="43">
        <v>16</v>
      </c>
      <c r="H64" s="43">
        <v>1</v>
      </c>
      <c r="I64" s="43">
        <v>70</v>
      </c>
      <c r="J64" s="43">
        <v>250</v>
      </c>
      <c r="K64" s="44">
        <v>8</v>
      </c>
      <c r="L64" s="43">
        <v>9.23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5.4</v>
      </c>
      <c r="H65" s="43">
        <v>4.8</v>
      </c>
      <c r="I65" s="43">
        <v>28.5</v>
      </c>
      <c r="J65" s="43">
        <v>115</v>
      </c>
      <c r="K65" s="44">
        <v>309</v>
      </c>
      <c r="L65" s="43">
        <v>10.199999999999999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2.13</v>
      </c>
      <c r="H66" s="43">
        <v>0.24</v>
      </c>
      <c r="I66" s="43">
        <v>13.56</v>
      </c>
      <c r="J66" s="43">
        <v>63.42</v>
      </c>
      <c r="K66" s="44"/>
      <c r="L66" s="43">
        <v>2.2000000000000002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110</v>
      </c>
      <c r="G67" s="43">
        <v>1.6</v>
      </c>
      <c r="H67" s="43"/>
      <c r="I67" s="43">
        <v>70</v>
      </c>
      <c r="J67" s="43">
        <v>137</v>
      </c>
      <c r="K67" s="44"/>
      <c r="L67" s="43">
        <v>23.51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35.330000000000005</v>
      </c>
      <c r="H70" s="19">
        <f t="shared" ref="H70" si="31">SUM(H63:H69)</f>
        <v>18.84</v>
      </c>
      <c r="I70" s="19">
        <f t="shared" ref="I70" si="32">SUM(I63:I69)</f>
        <v>224.36</v>
      </c>
      <c r="J70" s="19">
        <f t="shared" ref="J70:L70" si="33">SUM(J63:J69)</f>
        <v>890.42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1.4</v>
      </c>
      <c r="H71" s="43">
        <v>10.039999999999999</v>
      </c>
      <c r="I71" s="43">
        <v>7.29</v>
      </c>
      <c r="J71" s="43">
        <v>125.1</v>
      </c>
      <c r="K71" s="44">
        <v>67</v>
      </c>
      <c r="L71" s="43">
        <v>18.399999999999999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2.16</v>
      </c>
      <c r="H72" s="43">
        <v>5.9</v>
      </c>
      <c r="I72" s="43">
        <v>13.11</v>
      </c>
      <c r="J72" s="43">
        <v>124.6</v>
      </c>
      <c r="K72" s="44">
        <v>82</v>
      </c>
      <c r="L72" s="43">
        <v>22.13</v>
      </c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150</v>
      </c>
      <c r="G73" s="43">
        <v>21.6</v>
      </c>
      <c r="H73" s="43">
        <v>17.489999999999998</v>
      </c>
      <c r="I73" s="43">
        <v>11.4</v>
      </c>
      <c r="J73" s="43">
        <v>315</v>
      </c>
      <c r="K73" s="44">
        <v>99</v>
      </c>
      <c r="L73" s="43">
        <v>25.28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30.6</v>
      </c>
      <c r="H74" s="43">
        <v>12.6</v>
      </c>
      <c r="I74" s="43">
        <v>49.5</v>
      </c>
      <c r="J74" s="43">
        <v>265</v>
      </c>
      <c r="K74" s="44">
        <v>223</v>
      </c>
      <c r="L74" s="43">
        <v>8.14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6.89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3.1</v>
      </c>
      <c r="H76" s="43">
        <v>0.2</v>
      </c>
      <c r="I76" s="43">
        <v>20.100000000000001</v>
      </c>
      <c r="J76" s="43">
        <v>94.7</v>
      </c>
      <c r="K76" s="44"/>
      <c r="L76" s="43">
        <v>3.7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2.13</v>
      </c>
      <c r="H77" s="43">
        <v>0.24</v>
      </c>
      <c r="I77" s="43">
        <v>13.56</v>
      </c>
      <c r="J77" s="43">
        <v>63.42</v>
      </c>
      <c r="K77" s="44"/>
      <c r="L77" s="43">
        <v>2.2000000000000002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61.120000000000012</v>
      </c>
      <c r="H80" s="19">
        <f t="shared" ref="H80" si="35">SUM(H71:H79)</f>
        <v>46.490000000000009</v>
      </c>
      <c r="I80" s="19">
        <f t="shared" ref="I80" si="36">SUM(I71:I79)</f>
        <v>130.16</v>
      </c>
      <c r="J80" s="19">
        <f t="shared" ref="J80:L80" si="37">SUM(J71:J79)</f>
        <v>1049.8200000000002</v>
      </c>
      <c r="K80" s="25"/>
      <c r="L80" s="19">
        <f t="shared" si="37"/>
        <v>86.740000000000009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1540</v>
      </c>
      <c r="G81" s="32">
        <f t="shared" ref="G81" si="38">G70+G80</f>
        <v>96.450000000000017</v>
      </c>
      <c r="H81" s="32">
        <f t="shared" ref="H81" si="39">H70+H80</f>
        <v>65.330000000000013</v>
      </c>
      <c r="I81" s="32">
        <f t="shared" ref="I81" si="40">I70+I80</f>
        <v>354.52</v>
      </c>
      <c r="J81" s="32">
        <f t="shared" ref="J81:L81" si="41">J70+J80</f>
        <v>1940.2400000000002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7.19</v>
      </c>
      <c r="H82" s="40">
        <v>6.51</v>
      </c>
      <c r="I82" s="40">
        <v>23.55</v>
      </c>
      <c r="J82" s="40">
        <v>181.5</v>
      </c>
      <c r="K82" s="41">
        <v>93</v>
      </c>
      <c r="L82" s="40">
        <v>26.59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100</v>
      </c>
      <c r="G83" s="43">
        <v>5.67</v>
      </c>
      <c r="H83" s="43">
        <v>8.8000000000000007</v>
      </c>
      <c r="I83" s="43">
        <v>2.4300000000000002</v>
      </c>
      <c r="J83" s="43">
        <v>216.76</v>
      </c>
      <c r="K83" s="44" t="s">
        <v>70</v>
      </c>
      <c r="L83" s="43">
        <v>13.38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  <c r="L84" s="43">
        <v>6.89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2.13</v>
      </c>
      <c r="H85" s="43">
        <v>0.24</v>
      </c>
      <c r="I85" s="43">
        <v>13.56</v>
      </c>
      <c r="J85" s="43">
        <v>63.42</v>
      </c>
      <c r="K85" s="44"/>
      <c r="L85" s="43">
        <v>2.2000000000000002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95</v>
      </c>
      <c r="F86" s="43">
        <v>120</v>
      </c>
      <c r="G86" s="43">
        <v>1.6</v>
      </c>
      <c r="H86" s="43"/>
      <c r="I86" s="43">
        <v>70</v>
      </c>
      <c r="J86" s="43">
        <v>137</v>
      </c>
      <c r="K86" s="44"/>
      <c r="L86" s="43">
        <v>21.12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17.59</v>
      </c>
      <c r="H89" s="19">
        <f t="shared" ref="H89" si="43">SUM(H82:H88)</f>
        <v>15.55</v>
      </c>
      <c r="I89" s="19">
        <f t="shared" ref="I89" si="44">SUM(I82:I88)</f>
        <v>129.74</v>
      </c>
      <c r="J89" s="19">
        <f t="shared" ref="J89:L89" si="45">SUM(J82:J88)</f>
        <v>683.48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40</v>
      </c>
      <c r="F90" s="43">
        <v>60</v>
      </c>
      <c r="G90" s="43">
        <v>0.94</v>
      </c>
      <c r="H90" s="43">
        <v>7.05</v>
      </c>
      <c r="I90" s="43">
        <v>7.07</v>
      </c>
      <c r="J90" s="43">
        <v>102</v>
      </c>
      <c r="K90" s="44">
        <v>131</v>
      </c>
      <c r="L90" s="43">
        <v>9.1999999999999993</v>
      </c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2.4</v>
      </c>
      <c r="H91" s="43">
        <v>6.1</v>
      </c>
      <c r="I91" s="43">
        <v>14.38</v>
      </c>
      <c r="J91" s="43">
        <v>128.80000000000001</v>
      </c>
      <c r="K91" s="44">
        <v>96</v>
      </c>
      <c r="L91" s="43">
        <v>21.62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150</v>
      </c>
      <c r="G92" s="43">
        <v>73.2</v>
      </c>
      <c r="H92" s="43">
        <v>7.95</v>
      </c>
      <c r="I92" s="43">
        <v>9.32</v>
      </c>
      <c r="J92" s="43">
        <v>137.19999999999999</v>
      </c>
      <c r="K92" s="44">
        <v>279</v>
      </c>
      <c r="L92" s="43">
        <v>25.42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200</v>
      </c>
      <c r="G93" s="43">
        <v>11.1</v>
      </c>
      <c r="H93" s="43">
        <v>11.9</v>
      </c>
      <c r="I93" s="43">
        <v>49.8</v>
      </c>
      <c r="J93" s="43">
        <v>350</v>
      </c>
      <c r="K93" s="44">
        <v>171</v>
      </c>
      <c r="L93" s="43">
        <v>8.7100000000000009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0.1</v>
      </c>
      <c r="H94" s="43">
        <v>0</v>
      </c>
      <c r="I94" s="43">
        <v>15</v>
      </c>
      <c r="J94" s="43">
        <v>60.4</v>
      </c>
      <c r="K94" s="44">
        <v>376</v>
      </c>
      <c r="L94" s="43">
        <v>15.89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3.1</v>
      </c>
      <c r="H95" s="43">
        <v>0.2</v>
      </c>
      <c r="I95" s="43">
        <v>20.100000000000001</v>
      </c>
      <c r="J95" s="43">
        <v>94.7</v>
      </c>
      <c r="K95" s="44"/>
      <c r="L95" s="43">
        <v>3.7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2.13</v>
      </c>
      <c r="H96" s="43">
        <v>0.24</v>
      </c>
      <c r="I96" s="43">
        <v>13.56</v>
      </c>
      <c r="J96" s="43">
        <v>63.42</v>
      </c>
      <c r="K96" s="44"/>
      <c r="L96" s="43">
        <v>2.2000000000000002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92.969999999999985</v>
      </c>
      <c r="H99" s="19">
        <f t="shared" ref="H99" si="47">SUM(H90:H98)</f>
        <v>33.440000000000005</v>
      </c>
      <c r="I99" s="19">
        <f t="shared" ref="I99" si="48">SUM(I90:I98)</f>
        <v>129.22999999999999</v>
      </c>
      <c r="J99" s="19">
        <f t="shared" ref="J99:L99" si="49">SUM(J90:J98)</f>
        <v>936.52</v>
      </c>
      <c r="K99" s="25"/>
      <c r="L99" s="19">
        <f t="shared" si="49"/>
        <v>86.740000000000009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1630</v>
      </c>
      <c r="G100" s="32">
        <f t="shared" ref="G100" si="50">G89+G99</f>
        <v>110.55999999999999</v>
      </c>
      <c r="H100" s="32">
        <f t="shared" ref="H100" si="51">H89+H99</f>
        <v>48.990000000000009</v>
      </c>
      <c r="I100" s="32">
        <f t="shared" ref="I100" si="52">I89+I99</f>
        <v>258.97000000000003</v>
      </c>
      <c r="J100" s="32">
        <f t="shared" ref="J100:L100" si="53">J89+J99</f>
        <v>1620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9.6999999999999993</v>
      </c>
      <c r="H101" s="40">
        <v>12.5</v>
      </c>
      <c r="I101" s="40">
        <v>54.4</v>
      </c>
      <c r="J101" s="40">
        <v>370</v>
      </c>
      <c r="K101" s="41">
        <v>173</v>
      </c>
      <c r="L101" s="40">
        <v>21.77</v>
      </c>
    </row>
    <row r="102" spans="1:12" ht="15" x14ac:dyDescent="0.25">
      <c r="A102" s="23"/>
      <c r="B102" s="15"/>
      <c r="C102" s="11"/>
      <c r="D102" s="6" t="s">
        <v>26</v>
      </c>
      <c r="E102" s="42" t="s">
        <v>101</v>
      </c>
      <c r="F102" s="43">
        <v>100</v>
      </c>
      <c r="G102" s="43">
        <v>1.2</v>
      </c>
      <c r="H102" s="43">
        <v>3.6</v>
      </c>
      <c r="I102" s="43">
        <v>9.1199999999999992</v>
      </c>
      <c r="J102" s="43">
        <v>73.8</v>
      </c>
      <c r="K102" s="44">
        <v>42</v>
      </c>
      <c r="L102" s="43">
        <v>12.35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7.0000000000000007E-2</v>
      </c>
      <c r="H103" s="43">
        <v>0</v>
      </c>
      <c r="I103" s="43">
        <v>21.82</v>
      </c>
      <c r="J103" s="43">
        <v>102</v>
      </c>
      <c r="K103" s="44">
        <v>349</v>
      </c>
      <c r="L103" s="43">
        <v>12.32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3.7</v>
      </c>
    </row>
    <row r="105" spans="1:12" ht="15" x14ac:dyDescent="0.25">
      <c r="A105" s="23"/>
      <c r="B105" s="15"/>
      <c r="C105" s="11"/>
      <c r="D105" s="7" t="s">
        <v>24</v>
      </c>
      <c r="E105" s="42" t="s">
        <v>93</v>
      </c>
      <c r="F105" s="43">
        <v>135</v>
      </c>
      <c r="G105" s="43">
        <v>2.25</v>
      </c>
      <c r="H105" s="43">
        <v>0.75</v>
      </c>
      <c r="I105" s="43">
        <v>31.5</v>
      </c>
      <c r="J105" s="43">
        <v>144</v>
      </c>
      <c r="K105" s="44"/>
      <c r="L105" s="43">
        <v>20.04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16.32</v>
      </c>
      <c r="H108" s="19">
        <f t="shared" si="54"/>
        <v>17.05</v>
      </c>
      <c r="I108" s="19">
        <f t="shared" si="54"/>
        <v>136.94</v>
      </c>
      <c r="J108" s="19">
        <f t="shared" si="54"/>
        <v>784.5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1.4</v>
      </c>
      <c r="H109" s="43">
        <v>10.039999999999999</v>
      </c>
      <c r="I109" s="43">
        <v>7.29</v>
      </c>
      <c r="J109" s="43">
        <v>125.1</v>
      </c>
      <c r="K109" s="44">
        <v>67</v>
      </c>
      <c r="L109" s="43">
        <v>18.399999999999999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7.29</v>
      </c>
      <c r="H110" s="43">
        <v>5.7</v>
      </c>
      <c r="I110" s="43">
        <v>16.989999999999998</v>
      </c>
      <c r="J110" s="43">
        <v>148.5</v>
      </c>
      <c r="K110" s="44">
        <v>209</v>
      </c>
      <c r="L110" s="43">
        <v>24.52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200</v>
      </c>
      <c r="G111" s="43">
        <v>3.8</v>
      </c>
      <c r="H111" s="43">
        <v>6.11</v>
      </c>
      <c r="I111" s="43">
        <v>41.4</v>
      </c>
      <c r="J111" s="43">
        <v>151</v>
      </c>
      <c r="K111" s="44">
        <v>304</v>
      </c>
      <c r="L111" s="43">
        <v>18.079999999999998</v>
      </c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12.9</v>
      </c>
      <c r="H112" s="43">
        <v>13.5</v>
      </c>
      <c r="I112" s="43">
        <v>7.6</v>
      </c>
      <c r="J112" s="43">
        <v>204</v>
      </c>
      <c r="K112" s="44">
        <v>267</v>
      </c>
      <c r="L112" s="43">
        <v>10.99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0.31</v>
      </c>
      <c r="H113" s="43">
        <v>0</v>
      </c>
      <c r="I113" s="43">
        <v>39.4</v>
      </c>
      <c r="J113" s="43">
        <v>160</v>
      </c>
      <c r="K113" s="44">
        <v>332</v>
      </c>
      <c r="L113" s="43">
        <v>8.85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3.1</v>
      </c>
      <c r="H114" s="43">
        <v>0.2</v>
      </c>
      <c r="I114" s="43">
        <v>20.100000000000001</v>
      </c>
      <c r="J114" s="43">
        <v>94.7</v>
      </c>
      <c r="K114" s="44"/>
      <c r="L114" s="43">
        <v>3.7</v>
      </c>
    </row>
    <row r="115" spans="1:12" ht="15" x14ac:dyDescent="0.25">
      <c r="A115" s="23"/>
      <c r="B115" s="15"/>
      <c r="C115" s="11"/>
      <c r="D115" s="7" t="s">
        <v>32</v>
      </c>
      <c r="E115" s="42" t="s">
        <v>80</v>
      </c>
      <c r="F115" s="43">
        <v>30</v>
      </c>
      <c r="G115" s="43">
        <v>2.13</v>
      </c>
      <c r="H115" s="43">
        <v>0.24</v>
      </c>
      <c r="I115" s="43">
        <v>13.56</v>
      </c>
      <c r="J115" s="43">
        <v>63.42</v>
      </c>
      <c r="K115" s="44"/>
      <c r="L115" s="43">
        <v>2.2000000000000002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30.93</v>
      </c>
      <c r="H118" s="19">
        <f t="shared" si="56"/>
        <v>35.79</v>
      </c>
      <c r="I118" s="19">
        <f t="shared" si="56"/>
        <v>146.33999999999997</v>
      </c>
      <c r="J118" s="19">
        <f t="shared" si="56"/>
        <v>946.72</v>
      </c>
      <c r="K118" s="25"/>
      <c r="L118" s="19">
        <f t="shared" ref="L118" si="57">SUM(L109:L117)</f>
        <v>86.74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1645</v>
      </c>
      <c r="G119" s="32">
        <f t="shared" ref="G119" si="58">G108+G118</f>
        <v>47.25</v>
      </c>
      <c r="H119" s="32">
        <f t="shared" ref="H119" si="59">H108+H118</f>
        <v>52.84</v>
      </c>
      <c r="I119" s="32">
        <f t="shared" ref="I119" si="60">I108+I118</f>
        <v>283.27999999999997</v>
      </c>
      <c r="J119" s="32">
        <f t="shared" ref="J119:L119" si="61">J108+J118</f>
        <v>1731.22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9.8000000000000007</v>
      </c>
      <c r="H120" s="40">
        <v>12.6</v>
      </c>
      <c r="I120" s="40">
        <v>61.7</v>
      </c>
      <c r="J120" s="40">
        <v>400</v>
      </c>
      <c r="K120" s="41">
        <v>173</v>
      </c>
      <c r="L120" s="40">
        <v>31.3</v>
      </c>
    </row>
    <row r="121" spans="1:12" ht="15" x14ac:dyDescent="0.25">
      <c r="A121" s="14"/>
      <c r="B121" s="15"/>
      <c r="C121" s="11"/>
      <c r="D121" s="6" t="s">
        <v>26</v>
      </c>
      <c r="E121" s="42" t="s">
        <v>82</v>
      </c>
      <c r="F121" s="43">
        <v>150</v>
      </c>
      <c r="G121" s="43">
        <v>2.6</v>
      </c>
      <c r="H121" s="43">
        <v>4.5999999999999996</v>
      </c>
      <c r="I121" s="43">
        <v>29.3</v>
      </c>
      <c r="J121" s="43">
        <v>99</v>
      </c>
      <c r="K121" s="44">
        <v>2</v>
      </c>
      <c r="L121" s="43">
        <v>11.6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</v>
      </c>
      <c r="H122" s="43">
        <v>0</v>
      </c>
      <c r="I122" s="43">
        <v>20.2</v>
      </c>
      <c r="J122" s="43">
        <v>84.8</v>
      </c>
      <c r="K122" s="44">
        <v>389</v>
      </c>
      <c r="L122" s="43">
        <v>6.89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2.13</v>
      </c>
      <c r="H123" s="43">
        <v>0.24</v>
      </c>
      <c r="I123" s="43">
        <v>13.56</v>
      </c>
      <c r="J123" s="43">
        <v>63.42</v>
      </c>
      <c r="K123" s="44"/>
      <c r="L123" s="43">
        <v>2.2000000000000002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90</v>
      </c>
      <c r="F124" s="43">
        <v>110</v>
      </c>
      <c r="G124" s="43">
        <v>1.6</v>
      </c>
      <c r="H124" s="43"/>
      <c r="I124" s="43">
        <v>70</v>
      </c>
      <c r="J124" s="43">
        <v>137</v>
      </c>
      <c r="K124" s="44"/>
      <c r="L124" s="43">
        <v>18.190000000000001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17.130000000000003</v>
      </c>
      <c r="H127" s="19">
        <f t="shared" si="62"/>
        <v>17.439999999999998</v>
      </c>
      <c r="I127" s="19">
        <f t="shared" si="62"/>
        <v>194.76</v>
      </c>
      <c r="J127" s="19">
        <f t="shared" si="62"/>
        <v>784.21999999999991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0.94</v>
      </c>
      <c r="H128" s="43">
        <v>7.05</v>
      </c>
      <c r="I128" s="43">
        <v>7.07</v>
      </c>
      <c r="J128" s="43">
        <v>102</v>
      </c>
      <c r="K128" s="44">
        <v>131</v>
      </c>
      <c r="L128" s="43">
        <v>7.9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9.4</v>
      </c>
      <c r="H129" s="43">
        <v>57.6</v>
      </c>
      <c r="I129" s="43">
        <v>19.2</v>
      </c>
      <c r="J129" s="43">
        <v>662.8</v>
      </c>
      <c r="K129" s="44">
        <v>102</v>
      </c>
      <c r="L129" s="43">
        <v>24.52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150</v>
      </c>
      <c r="G130" s="43">
        <v>20.96</v>
      </c>
      <c r="H130" s="43">
        <v>23.68</v>
      </c>
      <c r="I130" s="43">
        <v>45.28</v>
      </c>
      <c r="J130" s="43">
        <v>275</v>
      </c>
      <c r="K130" s="44">
        <v>290</v>
      </c>
      <c r="L130" s="43">
        <v>21.51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200</v>
      </c>
      <c r="G131" s="43">
        <v>4.12</v>
      </c>
      <c r="H131" s="43">
        <v>6.4</v>
      </c>
      <c r="I131" s="43">
        <v>27.4</v>
      </c>
      <c r="J131" s="43">
        <v>184.8</v>
      </c>
      <c r="K131" s="44">
        <v>312</v>
      </c>
      <c r="L131" s="43">
        <v>15.6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1</v>
      </c>
      <c r="H132" s="43">
        <v>0</v>
      </c>
      <c r="I132" s="43">
        <v>30.2</v>
      </c>
      <c r="J132" s="43">
        <v>115</v>
      </c>
      <c r="K132" s="44">
        <v>389</v>
      </c>
      <c r="L132" s="43">
        <v>11.31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94.7</v>
      </c>
      <c r="K133" s="44"/>
      <c r="L133" s="43">
        <v>3.7</v>
      </c>
    </row>
    <row r="134" spans="1:12" ht="15" x14ac:dyDescent="0.25">
      <c r="A134" s="14"/>
      <c r="B134" s="15"/>
      <c r="C134" s="11"/>
      <c r="D134" s="7" t="s">
        <v>32</v>
      </c>
      <c r="E134" s="42" t="s">
        <v>80</v>
      </c>
      <c r="F134" s="43">
        <v>30</v>
      </c>
      <c r="G134" s="43">
        <v>2.13</v>
      </c>
      <c r="H134" s="43">
        <v>0.24</v>
      </c>
      <c r="I134" s="43">
        <v>13.56</v>
      </c>
      <c r="J134" s="43">
        <v>63.42</v>
      </c>
      <c r="K134" s="44"/>
      <c r="L134" s="43">
        <v>2.2000000000000002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41.650000000000006</v>
      </c>
      <c r="H137" s="19">
        <f t="shared" si="64"/>
        <v>95.170000000000016</v>
      </c>
      <c r="I137" s="19">
        <f t="shared" si="64"/>
        <v>162.80999999999997</v>
      </c>
      <c r="J137" s="19">
        <f t="shared" si="64"/>
        <v>1497.72</v>
      </c>
      <c r="K137" s="25"/>
      <c r="L137" s="19">
        <f t="shared" ref="L137" si="65">SUM(L128:L136)</f>
        <v>86.740000000000009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1660</v>
      </c>
      <c r="G138" s="32">
        <f t="shared" ref="G138" si="66">G127+G137</f>
        <v>58.780000000000008</v>
      </c>
      <c r="H138" s="32">
        <f t="shared" ref="H138" si="67">H127+H137</f>
        <v>112.61000000000001</v>
      </c>
      <c r="I138" s="32">
        <f t="shared" ref="I138" si="68">I127+I137</f>
        <v>357.56999999999994</v>
      </c>
      <c r="J138" s="32">
        <f t="shared" ref="J138:L138" si="69">J127+J137</f>
        <v>2281.94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13.9</v>
      </c>
      <c r="H139" s="40">
        <v>24.8</v>
      </c>
      <c r="I139" s="40">
        <v>2.6</v>
      </c>
      <c r="J139" s="40">
        <v>289.7</v>
      </c>
      <c r="K139" s="41">
        <v>210</v>
      </c>
      <c r="L139" s="40">
        <v>20.16</v>
      </c>
    </row>
    <row r="140" spans="1:12" ht="15" x14ac:dyDescent="0.25">
      <c r="A140" s="23"/>
      <c r="B140" s="15"/>
      <c r="C140" s="11"/>
      <c r="D140" s="6" t="s">
        <v>26</v>
      </c>
      <c r="E140" s="42" t="s">
        <v>100</v>
      </c>
      <c r="F140" s="43">
        <v>100</v>
      </c>
      <c r="G140" s="43">
        <v>0.84</v>
      </c>
      <c r="H140" s="43">
        <v>1.56</v>
      </c>
      <c r="I140" s="43">
        <v>5.16</v>
      </c>
      <c r="J140" s="43">
        <v>125</v>
      </c>
      <c r="K140" s="44">
        <v>67</v>
      </c>
      <c r="L140" s="43">
        <v>16.54</v>
      </c>
    </row>
    <row r="141" spans="1:12" ht="15" x14ac:dyDescent="0.2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0.46</v>
      </c>
      <c r="H141" s="43">
        <v>0</v>
      </c>
      <c r="I141" s="43">
        <v>33.99</v>
      </c>
      <c r="J141" s="43">
        <v>141.1</v>
      </c>
      <c r="K141" s="44">
        <v>346</v>
      </c>
      <c r="L141" s="43">
        <v>9.1999999999999993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3.1</v>
      </c>
      <c r="H142" s="43">
        <v>0.2</v>
      </c>
      <c r="I142" s="43">
        <v>20.100000000000001</v>
      </c>
      <c r="J142" s="43">
        <v>94.7</v>
      </c>
      <c r="K142" s="44"/>
      <c r="L142" s="43">
        <v>3.7</v>
      </c>
    </row>
    <row r="143" spans="1:12" ht="15" x14ac:dyDescent="0.25">
      <c r="A143" s="23"/>
      <c r="B143" s="15"/>
      <c r="C143" s="11"/>
      <c r="D143" s="7" t="s">
        <v>24</v>
      </c>
      <c r="E143" s="42" t="s">
        <v>93</v>
      </c>
      <c r="F143" s="43">
        <v>135</v>
      </c>
      <c r="G143" s="43">
        <v>2.25</v>
      </c>
      <c r="H143" s="43">
        <v>0.75</v>
      </c>
      <c r="I143" s="43">
        <v>31.5</v>
      </c>
      <c r="J143" s="43">
        <v>144</v>
      </c>
      <c r="K143" s="44"/>
      <c r="L143" s="43">
        <v>20.58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20.55</v>
      </c>
      <c r="H146" s="19">
        <f t="shared" si="70"/>
        <v>27.31</v>
      </c>
      <c r="I146" s="19">
        <f t="shared" si="70"/>
        <v>93.35</v>
      </c>
      <c r="J146" s="19">
        <f t="shared" si="70"/>
        <v>794.5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100</v>
      </c>
      <c r="G147" s="43">
        <v>1.1000000000000001</v>
      </c>
      <c r="H147" s="43">
        <v>1.3</v>
      </c>
      <c r="I147" s="43">
        <v>1.2</v>
      </c>
      <c r="J147" s="43">
        <v>87</v>
      </c>
      <c r="K147" s="44">
        <v>67</v>
      </c>
      <c r="L147" s="43">
        <v>12.32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250</v>
      </c>
      <c r="G148" s="43">
        <v>2.85</v>
      </c>
      <c r="H148" s="43">
        <v>6.08</v>
      </c>
      <c r="I148" s="43">
        <v>15.58</v>
      </c>
      <c r="J148" s="43">
        <v>140.4</v>
      </c>
      <c r="K148" s="44">
        <v>103</v>
      </c>
      <c r="L148" s="43">
        <v>24.52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150</v>
      </c>
      <c r="G149" s="43">
        <v>7.8</v>
      </c>
      <c r="H149" s="43">
        <v>3.96</v>
      </c>
      <c r="I149" s="43">
        <v>3.04</v>
      </c>
      <c r="J149" s="43">
        <v>84</v>
      </c>
      <c r="K149" s="44">
        <v>229</v>
      </c>
      <c r="L149" s="43">
        <v>19.78</v>
      </c>
    </row>
    <row r="150" spans="1:12" ht="15" x14ac:dyDescent="0.25">
      <c r="A150" s="23"/>
      <c r="B150" s="15"/>
      <c r="C150" s="11"/>
      <c r="D150" s="7" t="s">
        <v>29</v>
      </c>
      <c r="E150" s="42" t="s">
        <v>96</v>
      </c>
      <c r="F150" s="43">
        <v>200</v>
      </c>
      <c r="G150" s="43">
        <v>3.8</v>
      </c>
      <c r="H150" s="43">
        <v>6.11</v>
      </c>
      <c r="I150" s="43">
        <v>41.4</v>
      </c>
      <c r="J150" s="43">
        <v>235.7</v>
      </c>
      <c r="K150" s="44">
        <v>304</v>
      </c>
      <c r="L150" s="43">
        <v>12.25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7.0000000000000007E-2</v>
      </c>
      <c r="H151" s="43">
        <v>0</v>
      </c>
      <c r="I151" s="43">
        <v>21.82</v>
      </c>
      <c r="J151" s="43">
        <v>87.6</v>
      </c>
      <c r="K151" s="44"/>
      <c r="L151" s="43">
        <v>11.97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3.1</v>
      </c>
      <c r="H152" s="43">
        <v>0.2</v>
      </c>
      <c r="I152" s="43">
        <v>20.100000000000001</v>
      </c>
      <c r="J152" s="43">
        <v>94.7</v>
      </c>
      <c r="K152" s="44"/>
      <c r="L152" s="43">
        <v>3.7</v>
      </c>
    </row>
    <row r="153" spans="1:12" ht="15" x14ac:dyDescent="0.25">
      <c r="A153" s="23"/>
      <c r="B153" s="15"/>
      <c r="C153" s="11"/>
      <c r="D153" s="7" t="s">
        <v>32</v>
      </c>
      <c r="E153" s="42" t="s">
        <v>98</v>
      </c>
      <c r="F153" s="43">
        <v>30</v>
      </c>
      <c r="G153" s="43">
        <v>2.13</v>
      </c>
      <c r="H153" s="43">
        <v>0.24</v>
      </c>
      <c r="I153" s="43">
        <v>13.56</v>
      </c>
      <c r="J153" s="43">
        <v>63.42</v>
      </c>
      <c r="K153" s="44"/>
      <c r="L153" s="43">
        <v>2.2000000000000002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20.85</v>
      </c>
      <c r="H156" s="19">
        <f t="shared" si="72"/>
        <v>17.889999999999997</v>
      </c>
      <c r="I156" s="19">
        <f t="shared" si="72"/>
        <v>116.69999999999999</v>
      </c>
      <c r="J156" s="19">
        <f t="shared" si="72"/>
        <v>792.81999999999994</v>
      </c>
      <c r="K156" s="25"/>
      <c r="L156" s="19">
        <f t="shared" ref="L156" si="73">SUM(L147:L155)</f>
        <v>86.740000000000009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1645</v>
      </c>
      <c r="G157" s="32">
        <f t="shared" ref="G157" si="74">G146+G156</f>
        <v>41.400000000000006</v>
      </c>
      <c r="H157" s="32">
        <f t="shared" ref="H157" si="75">H146+H156</f>
        <v>45.199999999999996</v>
      </c>
      <c r="I157" s="32">
        <f t="shared" ref="I157" si="76">I146+I156</f>
        <v>210.04999999999998</v>
      </c>
      <c r="J157" s="32">
        <f t="shared" ref="J157:L157" si="77">J146+J156</f>
        <v>1587.32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6.9</v>
      </c>
      <c r="H158" s="40">
        <v>12.7</v>
      </c>
      <c r="I158" s="40">
        <v>19.3</v>
      </c>
      <c r="J158" s="40">
        <v>340.9</v>
      </c>
      <c r="K158" s="41">
        <v>175</v>
      </c>
      <c r="L158" s="40">
        <v>22.45</v>
      </c>
    </row>
    <row r="159" spans="1:12" ht="15" x14ac:dyDescent="0.25">
      <c r="A159" s="23"/>
      <c r="B159" s="15"/>
      <c r="C159" s="11"/>
      <c r="D159" s="6" t="s">
        <v>26</v>
      </c>
      <c r="E159" s="42" t="s">
        <v>40</v>
      </c>
      <c r="F159" s="43">
        <v>100</v>
      </c>
      <c r="G159" s="43">
        <v>0.94</v>
      </c>
      <c r="H159" s="43">
        <v>7.05</v>
      </c>
      <c r="I159" s="43">
        <v>7.07</v>
      </c>
      <c r="J159" s="43">
        <v>102</v>
      </c>
      <c r="K159" s="44">
        <v>171</v>
      </c>
      <c r="L159" s="43">
        <v>12.07</v>
      </c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12.32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2.13</v>
      </c>
      <c r="H161" s="43">
        <v>0.24</v>
      </c>
      <c r="I161" s="43">
        <v>13.56</v>
      </c>
      <c r="J161" s="43">
        <v>63.42</v>
      </c>
      <c r="K161" s="44"/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102</v>
      </c>
      <c r="F162" s="43">
        <v>100</v>
      </c>
      <c r="G162" s="43">
        <v>1.6</v>
      </c>
      <c r="H162" s="43"/>
      <c r="I162" s="43">
        <v>70</v>
      </c>
      <c r="J162" s="43">
        <v>137</v>
      </c>
      <c r="K162" s="44"/>
      <c r="L162" s="43">
        <v>21.14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11.7</v>
      </c>
      <c r="H165" s="19">
        <f t="shared" si="78"/>
        <v>20.009999999999998</v>
      </c>
      <c r="I165" s="19">
        <f t="shared" si="78"/>
        <v>125.13</v>
      </c>
      <c r="J165" s="19">
        <f t="shared" si="78"/>
        <v>705.31999999999994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100</v>
      </c>
      <c r="G166" s="43">
        <v>0.84</v>
      </c>
      <c r="H166" s="43">
        <v>1.56</v>
      </c>
      <c r="I166" s="43">
        <v>5.16</v>
      </c>
      <c r="J166" s="43">
        <v>125</v>
      </c>
      <c r="K166" s="44">
        <v>67</v>
      </c>
      <c r="L166" s="43">
        <v>12.32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2.16</v>
      </c>
      <c r="H167" s="43">
        <v>5.9</v>
      </c>
      <c r="I167" s="43">
        <v>13.11</v>
      </c>
      <c r="J167" s="43">
        <v>124.6</v>
      </c>
      <c r="K167" s="44">
        <v>88</v>
      </c>
      <c r="L167" s="43">
        <v>25.52</v>
      </c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150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>
        <v>24.57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200</v>
      </c>
      <c r="G169" s="43">
        <v>7.4</v>
      </c>
      <c r="H169" s="43">
        <v>6</v>
      </c>
      <c r="I169" s="43">
        <v>35.299999999999997</v>
      </c>
      <c r="J169" s="43">
        <v>224.8</v>
      </c>
      <c r="K169" s="44">
        <v>203</v>
      </c>
      <c r="L169" s="43">
        <v>7.12</v>
      </c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4</v>
      </c>
      <c r="H170" s="43">
        <v>3.54</v>
      </c>
      <c r="I170" s="43">
        <v>17.57</v>
      </c>
      <c r="J170" s="43">
        <v>118.6</v>
      </c>
      <c r="K170" s="44">
        <v>382</v>
      </c>
      <c r="L170" s="43">
        <v>11.31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3.1</v>
      </c>
      <c r="H171" s="43">
        <v>0.2</v>
      </c>
      <c r="I171" s="43">
        <v>20.100000000000001</v>
      </c>
      <c r="J171" s="43">
        <v>94.7</v>
      </c>
      <c r="K171" s="44"/>
      <c r="L171" s="43">
        <v>3.7</v>
      </c>
    </row>
    <row r="172" spans="1:12" ht="15" x14ac:dyDescent="0.25">
      <c r="A172" s="23"/>
      <c r="B172" s="15"/>
      <c r="C172" s="11"/>
      <c r="D172" s="7" t="s">
        <v>32</v>
      </c>
      <c r="E172" s="42" t="s">
        <v>98</v>
      </c>
      <c r="F172" s="43">
        <v>30</v>
      </c>
      <c r="G172" s="43">
        <v>2.13</v>
      </c>
      <c r="H172" s="43">
        <v>0.24</v>
      </c>
      <c r="I172" s="43">
        <v>13.56</v>
      </c>
      <c r="J172" s="43">
        <v>63.42</v>
      </c>
      <c r="K172" s="44"/>
      <c r="L172" s="43">
        <v>2.2000000000000002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34.180000000000007</v>
      </c>
      <c r="H175" s="19">
        <f t="shared" si="80"/>
        <v>34.230000000000004</v>
      </c>
      <c r="I175" s="19">
        <f t="shared" si="80"/>
        <v>107.69</v>
      </c>
      <c r="J175" s="19">
        <f t="shared" si="80"/>
        <v>972.12000000000012</v>
      </c>
      <c r="K175" s="25"/>
      <c r="L175" s="19">
        <f t="shared" ref="L175" si="81">SUM(L166:L174)</f>
        <v>86.740000000000009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1600</v>
      </c>
      <c r="G176" s="32">
        <f t="shared" ref="G176" si="82">G165+G175</f>
        <v>45.88000000000001</v>
      </c>
      <c r="H176" s="32">
        <f t="shared" ref="H176" si="83">H165+H175</f>
        <v>54.24</v>
      </c>
      <c r="I176" s="32">
        <f t="shared" ref="I176" si="84">I165+I175</f>
        <v>232.82</v>
      </c>
      <c r="J176" s="32">
        <f t="shared" ref="J176:L176" si="85">J165+J175</f>
        <v>1677.44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9.6999999999999993</v>
      </c>
      <c r="H177" s="40">
        <v>12.5</v>
      </c>
      <c r="I177" s="40">
        <v>54.4</v>
      </c>
      <c r="J177" s="40">
        <v>370</v>
      </c>
      <c r="K177" s="41">
        <v>173</v>
      </c>
      <c r="L177" s="40">
        <v>24.51</v>
      </c>
    </row>
    <row r="178" spans="1:12" ht="15" x14ac:dyDescent="0.25">
      <c r="A178" s="23"/>
      <c r="B178" s="15"/>
      <c r="C178" s="11"/>
      <c r="D178" s="6" t="s">
        <v>26</v>
      </c>
      <c r="E178" s="42" t="s">
        <v>101</v>
      </c>
      <c r="F178" s="43">
        <v>100</v>
      </c>
      <c r="G178" s="43">
        <v>1.2</v>
      </c>
      <c r="H178" s="43">
        <v>3.6</v>
      </c>
      <c r="I178" s="43">
        <v>9.1199999999999992</v>
      </c>
      <c r="J178" s="43">
        <v>73.8</v>
      </c>
      <c r="K178" s="44">
        <v>42</v>
      </c>
      <c r="L178" s="43">
        <v>12.32</v>
      </c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0.46</v>
      </c>
      <c r="H179" s="43">
        <v>0</v>
      </c>
      <c r="I179" s="43">
        <v>33.99</v>
      </c>
      <c r="J179" s="43">
        <v>141.1</v>
      </c>
      <c r="K179" s="44">
        <v>346</v>
      </c>
      <c r="L179" s="43">
        <v>9.8699999999999992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3.7</v>
      </c>
    </row>
    <row r="181" spans="1:12" ht="15" x14ac:dyDescent="0.25">
      <c r="A181" s="23"/>
      <c r="B181" s="15"/>
      <c r="C181" s="11"/>
      <c r="D181" s="7" t="s">
        <v>24</v>
      </c>
      <c r="E181" s="42" t="s">
        <v>93</v>
      </c>
      <c r="F181" s="43">
        <v>135</v>
      </c>
      <c r="G181" s="43">
        <v>2.25</v>
      </c>
      <c r="H181" s="43">
        <v>0.75</v>
      </c>
      <c r="I181" s="43">
        <v>31.5</v>
      </c>
      <c r="J181" s="43">
        <v>144</v>
      </c>
      <c r="K181" s="44"/>
      <c r="L181" s="43">
        <v>19.78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16.71</v>
      </c>
      <c r="H184" s="19">
        <f t="shared" si="86"/>
        <v>17.05</v>
      </c>
      <c r="I184" s="19">
        <f t="shared" si="86"/>
        <v>149.10999999999999</v>
      </c>
      <c r="J184" s="19">
        <f t="shared" si="86"/>
        <v>823.6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100</v>
      </c>
      <c r="G185" s="43">
        <v>1.4</v>
      </c>
      <c r="H185" s="43">
        <v>10.039999999999999</v>
      </c>
      <c r="I185" s="43">
        <v>7.29</v>
      </c>
      <c r="J185" s="43">
        <v>125.1</v>
      </c>
      <c r="K185" s="44">
        <v>67</v>
      </c>
      <c r="L185" s="43">
        <v>11.98</v>
      </c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2.16</v>
      </c>
      <c r="H186" s="43">
        <v>5.9</v>
      </c>
      <c r="I186" s="43">
        <v>13.11</v>
      </c>
      <c r="J186" s="43">
        <v>124.6</v>
      </c>
      <c r="K186" s="44">
        <v>82</v>
      </c>
      <c r="L186" s="43">
        <v>25.62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150</v>
      </c>
      <c r="G187" s="43">
        <v>12.9</v>
      </c>
      <c r="H187" s="43">
        <v>13.5</v>
      </c>
      <c r="I187" s="43">
        <v>7.6</v>
      </c>
      <c r="J187" s="43">
        <v>204</v>
      </c>
      <c r="K187" s="44">
        <v>267</v>
      </c>
      <c r="L187" s="43">
        <v>22.34</v>
      </c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>
        <v>200</v>
      </c>
      <c r="G188" s="43">
        <v>11.1</v>
      </c>
      <c r="H188" s="43">
        <v>11.9</v>
      </c>
      <c r="I188" s="43">
        <v>49.8</v>
      </c>
      <c r="J188" s="43">
        <v>350</v>
      </c>
      <c r="K188" s="44">
        <v>171</v>
      </c>
      <c r="L188" s="43">
        <v>8.68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0.1</v>
      </c>
      <c r="H189" s="43">
        <v>0</v>
      </c>
      <c r="I189" s="43">
        <v>15</v>
      </c>
      <c r="J189" s="43">
        <v>60.4</v>
      </c>
      <c r="K189" s="44">
        <v>376</v>
      </c>
      <c r="L189" s="43">
        <v>12.22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3.1</v>
      </c>
      <c r="H190" s="43">
        <v>0.2</v>
      </c>
      <c r="I190" s="43">
        <v>20.100000000000001</v>
      </c>
      <c r="J190" s="43">
        <v>94.7</v>
      </c>
      <c r="K190" s="44"/>
      <c r="L190" s="43">
        <v>3.7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2.13</v>
      </c>
      <c r="H191" s="43">
        <v>0.24</v>
      </c>
      <c r="I191" s="43">
        <v>13.56</v>
      </c>
      <c r="J191" s="43">
        <v>63.42</v>
      </c>
      <c r="K191" s="44"/>
      <c r="L191" s="43">
        <v>2.2000000000000002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32.890000000000008</v>
      </c>
      <c r="H194" s="19">
        <f t="shared" si="88"/>
        <v>41.78</v>
      </c>
      <c r="I194" s="19">
        <f t="shared" si="88"/>
        <v>126.46000000000001</v>
      </c>
      <c r="J194" s="19">
        <f t="shared" si="88"/>
        <v>1022.22</v>
      </c>
      <c r="K194" s="25"/>
      <c r="L194" s="19">
        <f t="shared" ref="L194" si="89">SUM(L185:L193)</f>
        <v>86.740000000000009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1645</v>
      </c>
      <c r="G195" s="32">
        <f t="shared" ref="G195" si="90">G184+G194</f>
        <v>49.600000000000009</v>
      </c>
      <c r="H195" s="32">
        <f t="shared" ref="H195" si="91">H184+H194</f>
        <v>58.83</v>
      </c>
      <c r="I195" s="32">
        <f t="shared" ref="I195" si="92">I184+I194</f>
        <v>275.57</v>
      </c>
      <c r="J195" s="32">
        <f t="shared" ref="J195:L195" si="93">J184+J194</f>
        <v>1845.8200000000002</v>
      </c>
      <c r="K195" s="32"/>
      <c r="L195" s="32">
        <f t="shared" si="93"/>
        <v>156.92000000000002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61.541000000000011</v>
      </c>
      <c r="H196" s="34">
        <f t="shared" si="94"/>
        <v>64.04000000000002</v>
      </c>
      <c r="I196" s="34">
        <f t="shared" si="94"/>
        <v>272.39</v>
      </c>
      <c r="J196" s="34">
        <f t="shared" si="94"/>
        <v>1815.9580000000001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customSheetViews>
    <customSheetView guid="{08DD87B3-384F-4FB8-8739-042E4FB96C8C}">
      <pane xSplit="4" ySplit="5" topLeftCell="E15" activePane="bottomRight" state="frozen"/>
      <selection pane="bottomRight" activeCell="K39" sqref="K39"/>
      <pageMargins left="0.7" right="0.7" top="0.75" bottom="0.75" header="0.3" footer="0.3"/>
      <pageSetup paperSize="9" orientation="portrait" r:id="rId1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_200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2024-09-02T10:09:30Z</dcterms:modified>
</cp:coreProperties>
</file>