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и ФУД весна 2025\2 недел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E7" i="1"/>
  <c r="D7" i="1"/>
  <c r="J6" i="1"/>
  <c r="I6" i="1"/>
  <c r="H6" i="1"/>
  <c r="E6" i="1"/>
  <c r="D6" i="1"/>
  <c r="H8" i="1" l="1"/>
  <c r="I8" i="1"/>
  <c r="J8" i="1"/>
  <c r="H5" i="1"/>
  <c r="I5" i="1"/>
  <c r="J5" i="1"/>
  <c r="H4" i="1"/>
  <c r="I4" i="1"/>
  <c r="J4" i="1"/>
  <c r="D8" i="1"/>
  <c r="E8" i="1"/>
  <c r="D5" i="1"/>
  <c r="E5" i="1"/>
  <c r="D4" i="1"/>
  <c r="E4" i="1"/>
  <c r="J18" i="1"/>
  <c r="E18" i="1"/>
  <c r="I18" i="1"/>
  <c r="G18" i="1"/>
  <c r="H18" i="1"/>
  <c r="F18" i="1"/>
  <c r="G10" i="1"/>
  <c r="F10" i="1"/>
  <c r="E10" i="1" l="1"/>
  <c r="E19" i="1" s="1"/>
  <c r="H10" i="1"/>
  <c r="H19" i="1" s="1"/>
  <c r="I10" i="1"/>
  <c r="I19" i="1" s="1"/>
  <c r="J10" i="1"/>
  <c r="J19" i="1" s="1"/>
  <c r="G19" i="1"/>
  <c r="F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<sst xmlns="http://schemas.openxmlformats.org/spreadsheetml/2006/main" count="37" uniqueCount="35">
  <si>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</si>
  <si>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</si>
  <si>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</si>
  <si>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</si>
  <si>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</si>
  <si>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</si>
  <si>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</si>
  <si>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</si>
  <si>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</si>
  <si>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</si>
  <si>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</si>
  <si>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</si>
  <si>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</si>
  <si>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</si>
  <si>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</si>
  <si>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</si>
  <si>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</si>
  <si>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</si>
  <si>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</si>
  <si>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</si>
  <si>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</si>
  <si>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</si>
  <si>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</si>
  <si>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</si>
  <si>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</si>
  <si>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</si>
  <si>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гор напиток</t>
  </si>
  <si>
    <t>винегрет овощной</t>
  </si>
  <si>
    <t>суп с мясными фрикадельками</t>
  </si>
  <si>
    <t>тефтели в соусе</t>
  </si>
  <si>
    <t>макароны отварные</t>
  </si>
  <si>
    <t>кисель</t>
  </si>
  <si>
    <t>хлеб пшеничный</t>
  </si>
  <si>
    <t>хлеб ржано- пшеничный</t>
  </si>
  <si>
    <t>МОУ " Новоакшинская СОШ" Старошайговского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</si>
</sst>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esktop/&#1090;&#1080;&#1087;&#1086;&#1074;&#1086;&#1077;%20&#1084;&#1077;&#1085;&#1102;%20&#1074;&#1077;&#1089;&#1085;&#1072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 рассыпчатая гречневая</v>
          </cell>
        </row>
        <row r="177">
          <cell r="E177" t="str">
            <v>каша рисовая вязкая на молоке</v>
          </cell>
          <cell r="F177">
            <v>200</v>
          </cell>
          <cell r="G177">
            <v>9.6999999999999993</v>
          </cell>
          <cell r="H177">
            <v>12.5</v>
          </cell>
          <cell r="I177">
            <v>54.4</v>
          </cell>
        </row>
        <row r="178">
          <cell r="E178" t="str">
            <v>салат из вареных овощей</v>
          </cell>
          <cell r="F178">
            <v>100</v>
          </cell>
          <cell r="G178">
            <v>0.96</v>
          </cell>
          <cell r="H178">
            <v>3.6</v>
          </cell>
          <cell r="I178">
            <v>6.6</v>
          </cell>
        </row>
        <row r="179">
          <cell r="E179" t="str">
            <v>компот из свежих яблок</v>
          </cell>
          <cell r="F179">
            <v>200</v>
          </cell>
          <cell r="G179">
            <v>0.46</v>
          </cell>
          <cell r="H179">
            <v>0</v>
          </cell>
          <cell r="I179">
            <v>33.99</v>
          </cell>
        </row>
        <row r="180">
          <cell r="E180" t="str">
            <v>хлеб пшеничный</v>
          </cell>
          <cell r="F180">
            <v>40</v>
          </cell>
          <cell r="G180">
            <v>3.1</v>
          </cell>
          <cell r="H180">
            <v>0.2</v>
          </cell>
          <cell r="I180">
            <v>20.100000000000001</v>
          </cell>
        </row>
        <row r="181">
          <cell r="E181" t="str">
            <v>фрукт свежий (банан)</v>
          </cell>
          <cell r="F181">
            <v>135</v>
          </cell>
          <cell r="G181">
            <v>2.25</v>
          </cell>
          <cell r="H181">
            <v>0.75</v>
          </cell>
          <cell r="I181">
            <v>31.5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34</v>
      </c>
      <c r="C1" s="32"/>
      <c r="D1" s="33"/>
      <c r="E1" t="s">
        <v>20</v>
      </c>
      <c r="F1" s="16"/>
      <c r="I1" t="s">
        <v>1</v>
      </c>
      <c r="J1" s="15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173</v>
      </c>
      <c r="D4" s="30" t="str">
        <f>[1]Лист1!E177</f>
        <v>каша рисовая вязкая на молоке</v>
      </c>
      <c r="E4" s="17">
        <f>[1]Лист1!F177</f>
        <v>200</v>
      </c>
      <c r="F4" s="17">
        <v>24.51</v>
      </c>
      <c r="G4" s="17">
        <v>370</v>
      </c>
      <c r="H4" s="17">
        <f>[1]Лист1!G177</f>
        <v>9.6999999999999993</v>
      </c>
      <c r="I4" s="17">
        <f>[1]Лист1!H177</f>
        <v>12.5</v>
      </c>
      <c r="J4" s="26">
        <f>[1]Лист1!I177</f>
        <v>54.4</v>
      </c>
    </row>
    <row r="5" spans="1:10" x14ac:dyDescent="0.25">
      <c r="A5" s="6"/>
      <c r="B5" s="2" t="s">
        <v>14</v>
      </c>
      <c r="C5" s="2">
        <v>23</v>
      </c>
      <c r="D5" s="23" t="str">
        <f>[1]Лист1!E178</f>
        <v>салат из вареных овощей</v>
      </c>
      <c r="E5" s="18">
        <f>[1]Лист1!F178</f>
        <v>100</v>
      </c>
      <c r="F5" s="18">
        <v>12.32</v>
      </c>
      <c r="G5" s="18">
        <v>62.4</v>
      </c>
      <c r="H5" s="18">
        <f>[1]Лист1!G178</f>
        <v>0.96</v>
      </c>
      <c r="I5" s="18">
        <f>[1]Лист1!H178</f>
        <v>3.6</v>
      </c>
      <c r="J5" s="27">
        <f>[1]Лист1!I178</f>
        <v>6.6</v>
      </c>
    </row>
    <row r="6" spans="1:10" x14ac:dyDescent="0.25">
      <c r="A6" s="6"/>
      <c r="B6" s="1" t="s">
        <v>12</v>
      </c>
      <c r="C6" s="2">
        <v>346</v>
      </c>
      <c r="D6" s="23" t="str">
        <f>[1]Лист1!E179</f>
        <v>компот из свежих яблок</v>
      </c>
      <c r="E6" s="18">
        <f>[1]Лист1!F179</f>
        <v>200</v>
      </c>
      <c r="F6" s="18">
        <v>13.25</v>
      </c>
      <c r="G6" s="18">
        <v>141.1</v>
      </c>
      <c r="H6" s="18">
        <f>[1]Лист1!G179</f>
        <v>0.46</v>
      </c>
      <c r="I6" s="18">
        <f>[1]Лист1!H179</f>
        <v>0</v>
      </c>
      <c r="J6" s="27">
        <f>[1]Лист1!I179</f>
        <v>33.99</v>
      </c>
    </row>
    <row r="7" spans="1:10" ht="15.75" thickBot="1" x14ac:dyDescent="0.3">
      <c r="A7" s="6"/>
      <c r="B7" s="1" t="s">
        <v>21</v>
      </c>
      <c r="C7" s="2"/>
      <c r="D7" s="23" t="str">
        <f>[1]Лист1!E180</f>
        <v>хлеб пшеничный</v>
      </c>
      <c r="E7" s="18">
        <f>[1]Лист1!F180</f>
        <v>40</v>
      </c>
      <c r="F7" s="18">
        <v>3.7</v>
      </c>
      <c r="G7" s="18">
        <v>94.7</v>
      </c>
      <c r="H7" s="18">
        <f>[1]Лист1!G180</f>
        <v>3.1</v>
      </c>
      <c r="I7" s="18">
        <f>[1]Лист1!H180</f>
        <v>0.2</v>
      </c>
      <c r="J7" s="27">
        <f>[1]Лист1!I180</f>
        <v>20.100000000000001</v>
      </c>
    </row>
    <row r="8" spans="1:10" x14ac:dyDescent="0.25">
      <c r="A8" s="3"/>
      <c r="B8" s="10" t="s">
        <v>18</v>
      </c>
      <c r="C8" s="5"/>
      <c r="D8" s="22" t="str">
        <f>[1]Лист1!E181</f>
        <v>фрукт свежий (банан)</v>
      </c>
      <c r="E8" s="17">
        <f>[1]Лист1!F181</f>
        <v>135</v>
      </c>
      <c r="F8" s="17"/>
      <c r="G8" s="17">
        <v>144</v>
      </c>
      <c r="H8" s="17">
        <f>[1]Лист1!G181</f>
        <v>2.25</v>
      </c>
      <c r="I8" s="17">
        <f>[1]Лист1!H181</f>
        <v>0.75</v>
      </c>
      <c r="J8" s="26">
        <f>[1]Лист1!I181</f>
        <v>31.5</v>
      </c>
    </row>
    <row r="9" spans="1:10" x14ac:dyDescent="0.25">
      <c r="A9" s="6"/>
      <c r="B9" s="2"/>
      <c r="C9" s="2"/>
      <c r="D9" s="23"/>
      <c r="E9" s="18"/>
      <c r="F9" s="18"/>
      <c r="G9" s="18"/>
      <c r="H9" s="18"/>
      <c r="I9" s="18"/>
      <c r="J9" s="27"/>
    </row>
    <row r="10" spans="1:10" ht="15.75" thickBot="1" x14ac:dyDescent="0.3">
      <c r="A10" s="7"/>
      <c r="B10" s="8" t="s">
        <v>25</v>
      </c>
      <c r="C10" s="8"/>
      <c r="D10" s="24"/>
      <c r="E10" s="14">
        <f>E4+'1'!E6+'1'!E7+E5+E8</f>
        <v>675</v>
      </c>
      <c r="F10" s="19">
        <f>F4+'1'!F6+'1'!F7+F5+F8</f>
        <v>53.780000000000008</v>
      </c>
      <c r="G10" s="19">
        <f>G4+'1'!G6+'1'!G7+G5+G8</f>
        <v>812.2</v>
      </c>
      <c r="H10" s="19">
        <f>H4+'1'!H6+'1'!H7+H5+H8</f>
        <v>16.47</v>
      </c>
      <c r="I10" s="19">
        <f>I4+'1'!I6+'1'!I7+I5+I8</f>
        <v>17.05</v>
      </c>
      <c r="J10" s="29">
        <f>J4+'1'!J6+'1'!J7+J5+J8</f>
        <v>146.59</v>
      </c>
    </row>
    <row r="11" spans="1:10" x14ac:dyDescent="0.25">
      <c r="A11" s="6" t="s">
        <v>13</v>
      </c>
      <c r="B11" s="9" t="s">
        <v>14</v>
      </c>
      <c r="C11" s="36">
        <v>67</v>
      </c>
      <c r="D11" s="34" t="s">
        <v>27</v>
      </c>
      <c r="E11" s="35">
        <v>100</v>
      </c>
      <c r="F11" s="35">
        <v>18.399999999999999</v>
      </c>
      <c r="G11" s="35">
        <v>125.1</v>
      </c>
      <c r="H11" s="35">
        <v>1.4</v>
      </c>
      <c r="I11" s="35">
        <v>10.039999999999999</v>
      </c>
      <c r="J11" s="35">
        <v>7.29</v>
      </c>
    </row>
    <row r="12" spans="1:10" x14ac:dyDescent="0.25">
      <c r="A12" s="6"/>
      <c r="B12" s="1" t="s">
        <v>15</v>
      </c>
      <c r="C12" s="36">
        <v>209</v>
      </c>
      <c r="D12" s="34" t="s">
        <v>28</v>
      </c>
      <c r="E12" s="35">
        <v>250</v>
      </c>
      <c r="F12" s="35">
        <v>27.83</v>
      </c>
      <c r="G12" s="35">
        <v>148.5</v>
      </c>
      <c r="H12" s="35">
        <v>7.29</v>
      </c>
      <c r="I12" s="35">
        <v>5.7</v>
      </c>
      <c r="J12" s="35">
        <v>16.989999999999998</v>
      </c>
    </row>
    <row r="13" spans="1:10" x14ac:dyDescent="0.25">
      <c r="A13" s="6"/>
      <c r="B13" s="1" t="s">
        <v>16</v>
      </c>
      <c r="C13" s="36">
        <v>267</v>
      </c>
      <c r="D13" s="34" t="s">
        <v>29</v>
      </c>
      <c r="E13" s="35">
        <v>150</v>
      </c>
      <c r="F13" s="35">
        <v>18.079999999999998</v>
      </c>
      <c r="G13" s="35">
        <v>204</v>
      </c>
      <c r="H13" s="35">
        <v>12.9</v>
      </c>
      <c r="I13" s="35">
        <v>13.5</v>
      </c>
      <c r="J13" s="35">
        <v>7.6</v>
      </c>
    </row>
    <row r="14" spans="1:10" x14ac:dyDescent="0.25">
      <c r="A14" s="6"/>
      <c r="B14" s="1" t="s">
        <v>17</v>
      </c>
      <c r="C14" s="36">
        <v>203</v>
      </c>
      <c r="D14" s="34" t="s">
        <v>30</v>
      </c>
      <c r="E14" s="35">
        <v>200</v>
      </c>
      <c r="F14" s="35">
        <v>13.85</v>
      </c>
      <c r="G14" s="35">
        <v>224.8</v>
      </c>
      <c r="H14" s="35">
        <v>7.4</v>
      </c>
      <c r="I14" s="35">
        <v>6</v>
      </c>
      <c r="J14" s="35">
        <v>35.299999999999997</v>
      </c>
    </row>
    <row r="15" spans="1:10" x14ac:dyDescent="0.25">
      <c r="A15" s="6"/>
      <c r="B15" s="1" t="s">
        <v>26</v>
      </c>
      <c r="C15" s="36">
        <v>332</v>
      </c>
      <c r="D15" s="34" t="s">
        <v>31</v>
      </c>
      <c r="E15" s="35">
        <v>200</v>
      </c>
      <c r="F15" s="35">
        <v>9.8800000000000008</v>
      </c>
      <c r="G15" s="35">
        <v>160</v>
      </c>
      <c r="H15" s="35">
        <v>0.31</v>
      </c>
      <c r="I15" s="35">
        <v>0</v>
      </c>
      <c r="J15" s="35">
        <v>39.4</v>
      </c>
    </row>
    <row r="16" spans="1:10" x14ac:dyDescent="0.25">
      <c r="A16" s="6"/>
      <c r="B16" s="1" t="s">
        <v>22</v>
      </c>
      <c r="C16" s="2"/>
      <c r="D16" s="34" t="s">
        <v>32</v>
      </c>
      <c r="E16" s="35">
        <v>40</v>
      </c>
      <c r="F16" s="35">
        <v>3.7</v>
      </c>
      <c r="G16" s="35">
        <v>94.7</v>
      </c>
      <c r="H16" s="35">
        <v>3.1</v>
      </c>
      <c r="I16" s="35">
        <v>0.2</v>
      </c>
      <c r="J16" s="35">
        <v>20.100000000000001</v>
      </c>
    </row>
    <row r="17" spans="1:10" x14ac:dyDescent="0.25">
      <c r="A17" s="6"/>
      <c r="B17" s="1" t="s">
        <v>19</v>
      </c>
      <c r="C17" s="2"/>
      <c r="D17" s="34" t="s">
        <v>33</v>
      </c>
      <c r="E17" s="35">
        <v>30</v>
      </c>
      <c r="F17" s="35">
        <v>2.2000000000000002</v>
      </c>
      <c r="G17" s="35">
        <v>63.42</v>
      </c>
      <c r="H17" s="35">
        <v>2.13</v>
      </c>
      <c r="I17" s="35">
        <v>0.24</v>
      </c>
      <c r="J17" s="35">
        <v>13.56</v>
      </c>
    </row>
    <row r="18" spans="1:10" x14ac:dyDescent="0.25">
      <c r="A18" s="6"/>
      <c r="B18" s="20"/>
      <c r="C18" s="20"/>
      <c r="D18" s="25"/>
      <c r="E18" s="21">
        <f t="shared" ref="E18:J18" si="0">E11+E12+E13+E14+E15+E16+E17</f>
        <v>970</v>
      </c>
      <c r="F18" s="21">
        <f t="shared" si="0"/>
        <v>93.94</v>
      </c>
      <c r="G18" s="21">
        <f t="shared" si="0"/>
        <v>1020.5200000000001</v>
      </c>
      <c r="H18" s="21">
        <f t="shared" si="0"/>
        <v>34.53</v>
      </c>
      <c r="I18" s="21">
        <f t="shared" si="0"/>
        <v>35.68</v>
      </c>
      <c r="J18" s="28">
        <f t="shared" si="0"/>
        <v>140.23999999999998</v>
      </c>
    </row>
    <row r="19" spans="1:10" ht="15.75" thickBot="1" x14ac:dyDescent="0.3">
      <c r="A19" s="7"/>
      <c r="B19" s="8" t="s">
        <v>25</v>
      </c>
      <c r="C19" s="8"/>
      <c r="D19" s="24"/>
      <c r="E19" s="19">
        <f t="shared" ref="E19:J19" si="1">E10+E18</f>
        <v>1645</v>
      </c>
      <c r="F19" s="19">
        <f t="shared" si="1"/>
        <v>147.72</v>
      </c>
      <c r="G19" s="19">
        <f t="shared" si="1"/>
        <v>1832.7200000000003</v>
      </c>
      <c r="H19" s="19">
        <f t="shared" si="1"/>
        <v>51</v>
      </c>
      <c r="I19" s="19">
        <f t="shared" si="1"/>
        <v>52.730000000000004</v>
      </c>
      <c r="J19" s="29">
        <f t="shared" si="1"/>
        <v>286.83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2025-04-06T14:37:30Z</dcterms:modified>
</cp:coreProperties>
</file>